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Sheet1!$4:$6</definedName>
  </definedNames>
  <calcPr calcId="144525"/>
</workbook>
</file>

<file path=xl/sharedStrings.xml><?xml version="1.0" encoding="utf-8"?>
<sst xmlns="http://schemas.openxmlformats.org/spreadsheetml/2006/main" count="38" uniqueCount="37">
  <si>
    <t>附件1：</t>
  </si>
  <si>
    <t>昌都市2022年林业草原转移支付资金（第一批）分配表</t>
  </si>
  <si>
    <t>单位：万元</t>
  </si>
  <si>
    <t>序号</t>
  </si>
  <si>
    <t>地市/县</t>
  </si>
  <si>
    <t>2021年生态岗位指标数（暂时参考分配2022年资金数据）</t>
  </si>
  <si>
    <t>2022年提前下达资金总计</t>
  </si>
  <si>
    <t>中央财政林业草原生态保护恢复资金
（项目代码：Z175070050001；参照直达资金标识：02中央参照直达资金)</t>
  </si>
  <si>
    <t>中央财政林业改革发展资金（项目代码Z175070050002）</t>
  </si>
  <si>
    <t>备注</t>
  </si>
  <si>
    <t>合计</t>
  </si>
  <si>
    <t>新一轮退耕还林补助</t>
  </si>
  <si>
    <r>
      <rPr>
        <b/>
        <sz val="9"/>
        <color theme="1"/>
        <rFont val="宋体"/>
        <charset val="134"/>
        <scheme val="minor"/>
      </rPr>
      <t xml:space="preserve">生态护林员补助
</t>
    </r>
    <r>
      <rPr>
        <sz val="9"/>
        <color theme="1"/>
        <rFont val="宋体"/>
        <charset val="134"/>
        <scheme val="minor"/>
      </rPr>
      <t>（整合生态岗位）</t>
    </r>
  </si>
  <si>
    <t>森林资源管护补助</t>
  </si>
  <si>
    <t>天保工程区管护补助（整合生态岗位）</t>
  </si>
  <si>
    <t>森林生态效益补偿
（整合生态岗位）</t>
  </si>
  <si>
    <t>森林生态效益补偿</t>
  </si>
  <si>
    <t>收入功能科目</t>
  </si>
  <si>
    <t>1100250节能环保共同财政事权转移支付收入</t>
  </si>
  <si>
    <t>1100252农林水共同财政事权转移支付收入</t>
  </si>
  <si>
    <t>支出功能科目</t>
  </si>
  <si>
    <t>211节能环保支出</t>
  </si>
  <si>
    <t>213农林水支出</t>
  </si>
  <si>
    <t>昌都市</t>
  </si>
  <si>
    <t>其中：整合生态岗位部分，待2022年生态岗位指标确定后予以清算</t>
  </si>
  <si>
    <t>市林业草原局</t>
  </si>
  <si>
    <t>边坝县</t>
  </si>
  <si>
    <t>八宿县</t>
  </si>
  <si>
    <t>芒康县</t>
  </si>
  <si>
    <t>左贡县</t>
  </si>
  <si>
    <t>丁青县</t>
  </si>
  <si>
    <t>类乌齐县</t>
  </si>
  <si>
    <t>卡若区</t>
  </si>
  <si>
    <t>江达县</t>
  </si>
  <si>
    <t>贡觉县</t>
  </si>
  <si>
    <t>察雅县</t>
  </si>
  <si>
    <t>洛隆县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</si>
</sst>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1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9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7" fillId="4" borderId="6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workbookViewId="0">
      <selection activeCell="R16" sqref="R16"/>
    </sheetView>
  </sheetViews>
  <sheetFormatPr defaultColWidth="9" defaultRowHeight="13.5"/>
  <cols>
    <col min="1" max="1" width="5.875" style="5" customWidth="1"/>
    <col min="2" max="2" width="13" style="5" customWidth="1"/>
    <col min="3" max="3" width="14.375" style="5" customWidth="1"/>
    <col min="4" max="4" width="15.125" style="5" customWidth="1"/>
    <col min="5" max="5" width="13.625" style="5" customWidth="1"/>
    <col min="6" max="6" width="10.375" style="5" customWidth="1"/>
    <col min="7" max="7" width="13.5" style="5" customWidth="1"/>
    <col min="8" max="8" width="14.75" style="5" customWidth="1"/>
    <col min="9" max="9" width="14.875" style="5" customWidth="1"/>
    <col min="10" max="10" width="14.375" style="5" customWidth="1"/>
    <col min="11" max="11" width="13.625" style="5" customWidth="1"/>
    <col min="12" max="16384" width="9" style="5"/>
  </cols>
  <sheetData>
    <row r="1" spans="1:3">
      <c r="A1" s="6" t="s">
        <v>0</v>
      </c>
      <c r="B1" s="6"/>
      <c r="C1" s="6"/>
    </row>
    <row r="2" ht="22.5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ht="20.25" spans="1:12">
      <c r="A3" s="7"/>
      <c r="B3" s="7"/>
      <c r="C3" s="7"/>
      <c r="D3" s="7"/>
      <c r="E3" s="7"/>
      <c r="F3" s="7"/>
      <c r="G3" s="7"/>
      <c r="H3" s="7"/>
      <c r="I3" s="7"/>
      <c r="J3" s="18" t="s">
        <v>2</v>
      </c>
      <c r="K3" s="18"/>
      <c r="L3" s="18"/>
    </row>
    <row r="4" s="1" customFormat="1" ht="37.5" customHeight="1" spans="1:12">
      <c r="A4" s="8" t="s">
        <v>3</v>
      </c>
      <c r="B4" s="8" t="s">
        <v>4</v>
      </c>
      <c r="C4" s="9" t="s">
        <v>5</v>
      </c>
      <c r="D4" s="8" t="s">
        <v>6</v>
      </c>
      <c r="E4" s="10" t="s">
        <v>7</v>
      </c>
      <c r="F4" s="10"/>
      <c r="G4" s="10"/>
      <c r="H4" s="10" t="s">
        <v>8</v>
      </c>
      <c r="I4" s="10"/>
      <c r="J4" s="10"/>
      <c r="K4" s="10"/>
      <c r="L4" s="10" t="s">
        <v>9</v>
      </c>
    </row>
    <row r="5" s="2" customFormat="1" ht="17.25" customHeight="1" spans="1:12">
      <c r="A5" s="8"/>
      <c r="B5" s="8"/>
      <c r="C5" s="11"/>
      <c r="D5" s="8"/>
      <c r="E5" s="8" t="s">
        <v>10</v>
      </c>
      <c r="F5" s="8" t="s">
        <v>11</v>
      </c>
      <c r="G5" s="8" t="s">
        <v>12</v>
      </c>
      <c r="H5" s="8" t="s">
        <v>13</v>
      </c>
      <c r="I5" s="8"/>
      <c r="J5" s="8"/>
      <c r="K5" s="8"/>
      <c r="L5" s="10"/>
    </row>
    <row r="6" s="1" customFormat="1" ht="27.75" customHeight="1" spans="1:12">
      <c r="A6" s="8"/>
      <c r="B6" s="8"/>
      <c r="C6" s="12"/>
      <c r="D6" s="8"/>
      <c r="E6" s="8"/>
      <c r="F6" s="8"/>
      <c r="G6" s="8"/>
      <c r="H6" s="10" t="s">
        <v>10</v>
      </c>
      <c r="I6" s="10" t="s">
        <v>14</v>
      </c>
      <c r="J6" s="10" t="s">
        <v>15</v>
      </c>
      <c r="K6" s="10" t="s">
        <v>16</v>
      </c>
      <c r="L6" s="10"/>
    </row>
    <row r="7" ht="17.25" customHeight="1" spans="1:12">
      <c r="A7" s="13" t="s">
        <v>17</v>
      </c>
      <c r="B7" s="13"/>
      <c r="C7" s="13"/>
      <c r="D7" s="13"/>
      <c r="E7" s="13" t="s">
        <v>18</v>
      </c>
      <c r="F7" s="13"/>
      <c r="G7" s="13"/>
      <c r="H7" s="13" t="s">
        <v>19</v>
      </c>
      <c r="I7" s="13"/>
      <c r="J7" s="13"/>
      <c r="K7" s="13"/>
      <c r="L7" s="10"/>
    </row>
    <row r="8" ht="17.25" customHeight="1" spans="1:12">
      <c r="A8" s="13" t="s">
        <v>20</v>
      </c>
      <c r="B8" s="13"/>
      <c r="C8" s="13"/>
      <c r="D8" s="13"/>
      <c r="E8" s="13" t="s">
        <v>21</v>
      </c>
      <c r="F8" s="13"/>
      <c r="G8" s="13"/>
      <c r="H8" s="13" t="s">
        <v>22</v>
      </c>
      <c r="I8" s="13"/>
      <c r="J8" s="13"/>
      <c r="K8" s="13"/>
      <c r="L8" s="10"/>
    </row>
    <row r="9" s="3" customFormat="1" ht="17.25" customHeight="1" spans="1:12">
      <c r="A9" s="14"/>
      <c r="B9" s="14" t="s">
        <v>23</v>
      </c>
      <c r="C9" s="15">
        <f>SUM(C10:C21)</f>
        <v>185000</v>
      </c>
      <c r="D9" s="15">
        <f>E9+H9</f>
        <v>61963.6</v>
      </c>
      <c r="E9" s="15">
        <f>F9+G9</f>
        <v>1174.4</v>
      </c>
      <c r="F9" s="15">
        <f t="shared" ref="F9:K9" si="0">SUM(F10:F21)</f>
        <v>384.4</v>
      </c>
      <c r="G9" s="15">
        <f t="shared" ref="G9" si="1">SUM(G10:G21)</f>
        <v>790</v>
      </c>
      <c r="H9" s="15">
        <f>I9+J9+K9</f>
        <v>60789.2</v>
      </c>
      <c r="I9" s="15">
        <f t="shared" ref="I9" si="2">SUM(I10:I21)</f>
        <v>2372</v>
      </c>
      <c r="J9" s="15">
        <f t="shared" ref="J9" si="3">SUM(J10:J21)</f>
        <v>17073</v>
      </c>
      <c r="K9" s="15">
        <f t="shared" si="0"/>
        <v>41344.2</v>
      </c>
      <c r="L9" s="14" t="s">
        <v>24</v>
      </c>
    </row>
    <row r="10" s="4" customFormat="1" ht="17.25" customHeight="1" spans="1:12">
      <c r="A10" s="16">
        <v>1</v>
      </c>
      <c r="B10" s="16" t="s">
        <v>25</v>
      </c>
      <c r="C10" s="16"/>
      <c r="D10" s="15">
        <f t="shared" ref="C9:D21" si="4">E10+H10</f>
        <v>85.3</v>
      </c>
      <c r="E10" s="15">
        <f t="shared" ref="E10:E21" si="5">F10+G10</f>
        <v>0</v>
      </c>
      <c r="F10" s="17"/>
      <c r="G10" s="17"/>
      <c r="H10" s="15">
        <f t="shared" ref="H10:H21" si="6">I10+J10+K10</f>
        <v>85.3</v>
      </c>
      <c r="I10" s="17"/>
      <c r="J10" s="17"/>
      <c r="K10" s="17">
        <v>85.3</v>
      </c>
      <c r="L10" s="14"/>
    </row>
    <row r="11" s="4" customFormat="1" ht="17.25" customHeight="1" spans="1:12">
      <c r="A11" s="16">
        <v>2</v>
      </c>
      <c r="B11" s="16" t="s">
        <v>26</v>
      </c>
      <c r="C11" s="16">
        <v>11810</v>
      </c>
      <c r="D11" s="15">
        <f t="shared" si="4"/>
        <v>4431.36</v>
      </c>
      <c r="E11" s="15">
        <f t="shared" si="5"/>
        <v>157.1</v>
      </c>
      <c r="F11" s="17">
        <v>87.1</v>
      </c>
      <c r="G11" s="17">
        <v>70</v>
      </c>
      <c r="H11" s="15">
        <f t="shared" si="6"/>
        <v>4274.26</v>
      </c>
      <c r="I11" s="17"/>
      <c r="J11" s="17">
        <v>1337.1</v>
      </c>
      <c r="K11" s="17">
        <v>2937.16</v>
      </c>
      <c r="L11" s="14"/>
    </row>
    <row r="12" s="4" customFormat="1" ht="17.25" customHeight="1" spans="1:12">
      <c r="A12" s="16">
        <v>3</v>
      </c>
      <c r="B12" s="16" t="s">
        <v>27</v>
      </c>
      <c r="C12" s="16">
        <v>12340</v>
      </c>
      <c r="D12" s="15">
        <f t="shared" si="4"/>
        <v>4162.17</v>
      </c>
      <c r="E12" s="15">
        <f t="shared" si="5"/>
        <v>77.6</v>
      </c>
      <c r="F12" s="17">
        <v>7.6</v>
      </c>
      <c r="G12" s="17">
        <v>70</v>
      </c>
      <c r="H12" s="15">
        <f t="shared" si="6"/>
        <v>4084.57</v>
      </c>
      <c r="I12" s="17"/>
      <c r="J12" s="17">
        <v>732.9</v>
      </c>
      <c r="K12" s="17">
        <v>3351.67</v>
      </c>
      <c r="L12" s="14"/>
    </row>
    <row r="13" s="4" customFormat="1" ht="17.25" customHeight="1" spans="1:12">
      <c r="A13" s="16">
        <v>4</v>
      </c>
      <c r="B13" s="16" t="s">
        <v>28</v>
      </c>
      <c r="C13" s="16">
        <v>22600</v>
      </c>
      <c r="D13" s="15">
        <f t="shared" si="4"/>
        <v>9599.02</v>
      </c>
      <c r="E13" s="15">
        <f t="shared" si="5"/>
        <v>252.4</v>
      </c>
      <c r="F13" s="17">
        <v>172.4</v>
      </c>
      <c r="G13" s="17">
        <v>80</v>
      </c>
      <c r="H13" s="15">
        <f t="shared" si="6"/>
        <v>9346.62</v>
      </c>
      <c r="I13" s="17">
        <v>922</v>
      </c>
      <c r="J13" s="17">
        <v>1798</v>
      </c>
      <c r="K13" s="17">
        <v>6626.62</v>
      </c>
      <c r="L13" s="14"/>
    </row>
    <row r="14" s="4" customFormat="1" ht="17.25" customHeight="1" spans="1:12">
      <c r="A14" s="16">
        <v>5</v>
      </c>
      <c r="B14" s="16" t="s">
        <v>29</v>
      </c>
      <c r="C14" s="16">
        <v>10030</v>
      </c>
      <c r="D14" s="15">
        <f t="shared" si="4"/>
        <v>5810.65</v>
      </c>
      <c r="E14" s="15">
        <f t="shared" si="5"/>
        <v>95.7</v>
      </c>
      <c r="F14" s="17">
        <v>25.7</v>
      </c>
      <c r="G14" s="17">
        <v>70</v>
      </c>
      <c r="H14" s="15">
        <f t="shared" si="6"/>
        <v>5714.95</v>
      </c>
      <c r="I14" s="17"/>
      <c r="J14" s="17">
        <v>1155</v>
      </c>
      <c r="K14" s="17">
        <v>4559.95</v>
      </c>
      <c r="L14" s="14"/>
    </row>
    <row r="15" s="4" customFormat="1" ht="17.25" customHeight="1" spans="1:12">
      <c r="A15" s="16">
        <v>6</v>
      </c>
      <c r="B15" s="16" t="s">
        <v>30</v>
      </c>
      <c r="C15" s="16">
        <v>18550</v>
      </c>
      <c r="D15" s="15">
        <f t="shared" si="4"/>
        <v>3621.66</v>
      </c>
      <c r="E15" s="15">
        <f t="shared" si="5"/>
        <v>70</v>
      </c>
      <c r="F15" s="17"/>
      <c r="G15" s="17">
        <v>70</v>
      </c>
      <c r="H15" s="15">
        <f t="shared" si="6"/>
        <v>3551.66</v>
      </c>
      <c r="I15" s="17"/>
      <c r="J15" s="17">
        <v>1423.1</v>
      </c>
      <c r="K15" s="17">
        <v>2128.56</v>
      </c>
      <c r="L15" s="14"/>
    </row>
    <row r="16" s="4" customFormat="1" ht="17.25" customHeight="1" spans="1:12">
      <c r="A16" s="16">
        <v>7</v>
      </c>
      <c r="B16" s="16" t="s">
        <v>31</v>
      </c>
      <c r="C16" s="16">
        <v>18330</v>
      </c>
      <c r="D16" s="15">
        <f t="shared" si="4"/>
        <v>4506.79</v>
      </c>
      <c r="E16" s="15">
        <f t="shared" si="5"/>
        <v>84.6</v>
      </c>
      <c r="F16" s="17">
        <v>14.6</v>
      </c>
      <c r="G16" s="17">
        <v>70</v>
      </c>
      <c r="H16" s="15">
        <f t="shared" si="6"/>
        <v>4422.19</v>
      </c>
      <c r="I16" s="17"/>
      <c r="J16" s="17">
        <v>2030</v>
      </c>
      <c r="K16" s="17">
        <v>2392.19</v>
      </c>
      <c r="L16" s="14"/>
    </row>
    <row r="17" s="4" customFormat="1" ht="17.25" customHeight="1" spans="1:12">
      <c r="A17" s="16">
        <v>8</v>
      </c>
      <c r="B17" s="16" t="s">
        <v>32</v>
      </c>
      <c r="C17" s="16">
        <v>18390</v>
      </c>
      <c r="D17" s="15">
        <f t="shared" si="4"/>
        <v>7327.87</v>
      </c>
      <c r="E17" s="15">
        <f t="shared" si="5"/>
        <v>70</v>
      </c>
      <c r="F17" s="17"/>
      <c r="G17" s="17">
        <v>70</v>
      </c>
      <c r="H17" s="15">
        <f t="shared" si="6"/>
        <v>7257.87</v>
      </c>
      <c r="I17" s="17"/>
      <c r="J17" s="17">
        <v>1737.4</v>
      </c>
      <c r="K17" s="17">
        <v>5520.47</v>
      </c>
      <c r="L17" s="14"/>
    </row>
    <row r="18" s="4" customFormat="1" ht="17.25" customHeight="1" spans="1:12">
      <c r="A18" s="16">
        <v>9</v>
      </c>
      <c r="B18" s="16" t="s">
        <v>33</v>
      </c>
      <c r="C18" s="16">
        <v>22060</v>
      </c>
      <c r="D18" s="15">
        <f t="shared" si="4"/>
        <v>7036.44</v>
      </c>
      <c r="E18" s="15">
        <f t="shared" si="5"/>
        <v>75</v>
      </c>
      <c r="F18" s="17"/>
      <c r="G18" s="17">
        <v>75</v>
      </c>
      <c r="H18" s="15">
        <f t="shared" si="6"/>
        <v>6961.44</v>
      </c>
      <c r="I18" s="17">
        <v>800</v>
      </c>
      <c r="J18" s="17">
        <v>1925</v>
      </c>
      <c r="K18" s="17">
        <v>4236.44</v>
      </c>
      <c r="L18" s="14"/>
    </row>
    <row r="19" s="4" customFormat="1" ht="17.25" customHeight="1" spans="1:12">
      <c r="A19" s="16">
        <v>10</v>
      </c>
      <c r="B19" s="16" t="s">
        <v>34</v>
      </c>
      <c r="C19" s="16">
        <v>13490</v>
      </c>
      <c r="D19" s="15">
        <f t="shared" si="4"/>
        <v>3914.37</v>
      </c>
      <c r="E19" s="15">
        <f t="shared" si="5"/>
        <v>75</v>
      </c>
      <c r="F19" s="17"/>
      <c r="G19" s="17">
        <v>75</v>
      </c>
      <c r="H19" s="15">
        <f t="shared" si="6"/>
        <v>3839.37</v>
      </c>
      <c r="I19" s="17">
        <v>650</v>
      </c>
      <c r="J19" s="17">
        <v>639.65</v>
      </c>
      <c r="K19" s="17">
        <v>2549.72</v>
      </c>
      <c r="L19" s="14"/>
    </row>
    <row r="20" s="4" customFormat="1" ht="17.25" customHeight="1" spans="1:12">
      <c r="A20" s="16">
        <v>11</v>
      </c>
      <c r="B20" s="16" t="s">
        <v>35</v>
      </c>
      <c r="C20" s="16">
        <v>20810</v>
      </c>
      <c r="D20" s="15">
        <f t="shared" si="4"/>
        <v>5306.8</v>
      </c>
      <c r="E20" s="15">
        <f t="shared" si="5"/>
        <v>128.6</v>
      </c>
      <c r="F20" s="17">
        <v>58.6</v>
      </c>
      <c r="G20" s="17">
        <v>70</v>
      </c>
      <c r="H20" s="15">
        <f t="shared" si="6"/>
        <v>5178.2</v>
      </c>
      <c r="I20" s="17"/>
      <c r="J20" s="17">
        <v>2264.85</v>
      </c>
      <c r="K20" s="17">
        <v>2913.35</v>
      </c>
      <c r="L20" s="14"/>
    </row>
    <row r="21" s="4" customFormat="1" ht="17.25" customHeight="1" spans="1:12">
      <c r="A21" s="16">
        <v>12</v>
      </c>
      <c r="B21" s="16" t="s">
        <v>36</v>
      </c>
      <c r="C21" s="16">
        <v>16590</v>
      </c>
      <c r="D21" s="15">
        <f t="shared" si="4"/>
        <v>6161.17</v>
      </c>
      <c r="E21" s="15">
        <f t="shared" si="5"/>
        <v>88.4</v>
      </c>
      <c r="F21" s="17">
        <v>18.4</v>
      </c>
      <c r="G21" s="17">
        <v>70</v>
      </c>
      <c r="H21" s="15">
        <f t="shared" si="6"/>
        <v>6072.77</v>
      </c>
      <c r="I21" s="17"/>
      <c r="J21" s="17">
        <v>2030</v>
      </c>
      <c r="K21" s="17">
        <v>4042.77</v>
      </c>
      <c r="L21" s="14"/>
    </row>
    <row r="22" s="4" customFormat="1"/>
  </sheetData>
  <mergeCells count="21">
    <mergeCell ref="A1:B1"/>
    <mergeCell ref="A2:K2"/>
    <mergeCell ref="J3:L3"/>
    <mergeCell ref="E4:G4"/>
    <mergeCell ref="H4:K4"/>
    <mergeCell ref="H5:K5"/>
    <mergeCell ref="A7:D7"/>
    <mergeCell ref="E7:G7"/>
    <mergeCell ref="H7:K7"/>
    <mergeCell ref="A8:D8"/>
    <mergeCell ref="E8:G8"/>
    <mergeCell ref="H8:K8"/>
    <mergeCell ref="A4:A6"/>
    <mergeCell ref="B4:B6"/>
    <mergeCell ref="C4:C6"/>
    <mergeCell ref="D4:D6"/>
    <mergeCell ref="E5:E6"/>
    <mergeCell ref="F5:F6"/>
    <mergeCell ref="G5:G6"/>
    <mergeCell ref="L4:L8"/>
    <mergeCell ref="L9:L21"/>
  </mergeCells>
  <printOptions horizontalCentered="1"/>
  <pageMargins left="0.31496062992126" right="0" top="0.354330708661417" bottom="0.15748031496063" header="0.31496062992126" footer="0.31496062992126"/>
  <pageSetup paperSize="9" scale="93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CN=农业科/OU=农业农村科/OU=昌都市财政局/OU=西藏自治区财政厅/O=TIBET</cp:lastModifiedBy>
  <dcterms:created xsi:type="dcterms:W3CDTF">2006-09-16T00:00:00Z</dcterms:created>
  <dcterms:modified xsi:type="dcterms:W3CDTF">2022-02-21T10:05:58Z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